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hei\Desktop\"/>
    </mc:Choice>
  </mc:AlternateContent>
  <xr:revisionPtr revIDLastSave="0" documentId="8_{939CC741-C160-4D24-B1D0-9FB5FEB879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1" l="1"/>
  <c r="B22" i="1"/>
  <c r="B21" i="1"/>
  <c r="B20" i="1"/>
  <c r="D37" i="1"/>
  <c r="B24" i="1" s="1"/>
  <c r="B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4% kauppahinnasta. Kauppahinta = tontin hinta + lohkomiskustannus</t>
        </r>
      </text>
    </comment>
  </commentList>
</comments>
</file>

<file path=xl/sharedStrings.xml><?xml version="1.0" encoding="utf-8"?>
<sst xmlns="http://schemas.openxmlformats.org/spreadsheetml/2006/main" count="85" uniqueCount="80">
  <si>
    <t>Muuttovalmiin Muurametalon rakentajan hankebudjetti</t>
  </si>
  <si>
    <t>Rakentajan nimi</t>
  </si>
  <si>
    <t>Rakennuspaikkakunta</t>
  </si>
  <si>
    <t>Rakennusosoite</t>
  </si>
  <si>
    <t>Rakennettava talo</t>
  </si>
  <si>
    <t>materiaali</t>
  </si>
  <si>
    <t>kerrosala</t>
  </si>
  <si>
    <t>huoneistoneliöt</t>
  </si>
  <si>
    <t>huonelukumäärä</t>
  </si>
  <si>
    <t>Toimitussisältö</t>
  </si>
  <si>
    <t>Mitä tekhdään itse</t>
  </si>
  <si>
    <t>Toimitusajankohta</t>
  </si>
  <si>
    <t>Omat säästöt</t>
  </si>
  <si>
    <t>Haettava lainan määrä</t>
  </si>
  <si>
    <t>Hankebudjetti</t>
  </si>
  <si>
    <t>Arvio</t>
  </si>
  <si>
    <t>Toteutunut</t>
  </si>
  <si>
    <t>Talopaketti</t>
  </si>
  <si>
    <t>Talopaketin hinta</t>
  </si>
  <si>
    <t>Tontin hankinta</t>
  </si>
  <si>
    <t>Tontti</t>
  </si>
  <si>
    <t>Lohkomiskustannus</t>
  </si>
  <si>
    <t>Kaupan vahvistajan maksu</t>
  </si>
  <si>
    <t>Lainhuudatus Maanmittauslaitokselle</t>
  </si>
  <si>
    <t>Notaritaattitoimeksianto</t>
  </si>
  <si>
    <t>Maaperätutkimus</t>
  </si>
  <si>
    <t>Tontin raivaus + kaivuutyöt</t>
  </si>
  <si>
    <t>Maa-aineksen ajo + jätteenkäsittely</t>
  </si>
  <si>
    <t>Tontin täyttö</t>
  </si>
  <si>
    <t>Salaoja- ja sadevesijärjestelmät</t>
  </si>
  <si>
    <t>Rakennuslupamaksu</t>
  </si>
  <si>
    <t>Valvonta ja työn johtajat</t>
  </si>
  <si>
    <t>Vastaava työnjohtaja</t>
  </si>
  <si>
    <t>Pääsuunnittelija</t>
  </si>
  <si>
    <t>KVV-vastaava työnjohtaja</t>
  </si>
  <si>
    <t>IV-vastaava työnjohtaja</t>
  </si>
  <si>
    <t>Sähköliittymä</t>
  </si>
  <si>
    <t>Tonttikeskus asennettuna</t>
  </si>
  <si>
    <t>Liittymisjohto</t>
  </si>
  <si>
    <t>Mittalaitteisto</t>
  </si>
  <si>
    <t>Liittymä ja asennus</t>
  </si>
  <si>
    <t>Vesiliittymä</t>
  </si>
  <si>
    <t>Liittymismaksu vesi</t>
  </si>
  <si>
    <t>Liittymismaksu jätevesi</t>
  </si>
  <si>
    <t>Liittymismaksu hulevesi</t>
  </si>
  <si>
    <t>Vesi</t>
  </si>
  <si>
    <t>Sähkö</t>
  </si>
  <si>
    <t>Jätelavan ajo</t>
  </si>
  <si>
    <t>Jätteen käsittely</t>
  </si>
  <si>
    <t>Pihatyöt</t>
  </si>
  <si>
    <t>Murske, sora ja multa</t>
  </si>
  <si>
    <t>Asennus ja koneet</t>
  </si>
  <si>
    <t>Nurmikko</t>
  </si>
  <si>
    <t>Rakentamisen jälkeen</t>
  </si>
  <si>
    <t>Sokkelin pinnoitus</t>
  </si>
  <si>
    <t>Rakennussiivous ja roskien poisto</t>
  </si>
  <si>
    <t>terassien teko</t>
  </si>
  <si>
    <t>Allekirjoitukset</t>
  </si>
  <si>
    <t>Vastaava Mestari</t>
  </si>
  <si>
    <t>Ostaja 1</t>
  </si>
  <si>
    <t>Ostaja 2</t>
  </si>
  <si>
    <t>Varainsiirtovero (5%)</t>
  </si>
  <si>
    <t>Asennukset</t>
  </si>
  <si>
    <t>Talopakettitoimitusta edeltävät työt ja kustannukset</t>
  </si>
  <si>
    <t>Valvonta ja Viranomaismaksut</t>
  </si>
  <si>
    <t>Maanrakennustyöt (perustyöt)</t>
  </si>
  <si>
    <t>Maanrakennustyöt (mahdolliset yllätykset)</t>
  </si>
  <si>
    <t>Louhinta, räjäytykset ja kanaalit (200 m3)</t>
  </si>
  <si>
    <t>Rakentamisen aikaiset kustannukset</t>
  </si>
  <si>
    <t>Talotoimituksen ulkopuoliset työt</t>
  </si>
  <si>
    <t>Rakentamisen jälkeiset kustannukset</t>
  </si>
  <si>
    <t>Kivetykset ja laatoitukset (50€/m2)</t>
  </si>
  <si>
    <t>Lisärakennukset</t>
  </si>
  <si>
    <t>eristeet ja niiden asennus</t>
  </si>
  <si>
    <t>Toimituskulut</t>
  </si>
  <si>
    <t>Lisävalinnat</t>
  </si>
  <si>
    <t>Arvio (ilman yllätyksiä vuokratontilla)</t>
  </si>
  <si>
    <t>Tontin kustannukset</t>
  </si>
  <si>
    <t>Puskuri (yllätyksiä varten)</t>
  </si>
  <si>
    <t>Pihatyöt rakentamisen jälkeen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</si>
</sst>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([$€-2]\ * #,##0.00_);_([$€-2]\ * \(#,##0.00\);_([$€-2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C5131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6" fontId="0" fillId="0" borderId="0" xfId="0" applyNumberFormat="1"/>
    <xf numFmtId="44" fontId="0" fillId="0" borderId="0" xfId="1" applyFont="1"/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44" fontId="0" fillId="0" borderId="0" xfId="0" applyNumberFormat="1"/>
    <xf numFmtId="0" fontId="0" fillId="0" borderId="1" xfId="0" applyBorder="1"/>
    <xf numFmtId="44" fontId="0" fillId="0" borderId="1" xfId="1" applyFont="1" applyBorder="1"/>
    <xf numFmtId="0" fontId="0" fillId="0" borderId="0" xfId="0" applyBorder="1"/>
    <xf numFmtId="0" fontId="3" fillId="0" borderId="2" xfId="0" applyFont="1" applyBorder="1"/>
    <xf numFmtId="0" fontId="3" fillId="0" borderId="3" xfId="0" applyFont="1" applyBorder="1"/>
    <xf numFmtId="44" fontId="0" fillId="0" borderId="1" xfId="1" applyFont="1" applyFill="1" applyBorder="1"/>
    <xf numFmtId="0" fontId="4" fillId="0" borderId="0" xfId="0" applyFont="1" applyAlignment="1">
      <alignment horizontal="right"/>
    </xf>
    <xf numFmtId="6" fontId="0" fillId="0" borderId="0" xfId="0" applyNumberFormat="1" applyBorder="1"/>
    <xf numFmtId="0" fontId="3" fillId="0" borderId="0" xfId="0" applyFont="1" applyBorder="1"/>
    <xf numFmtId="44" fontId="0" fillId="0" borderId="0" xfId="0" applyNumberFormat="1" applyBorder="1"/>
    <xf numFmtId="164" fontId="0" fillId="0" borderId="0" xfId="0" applyNumberFormat="1" applyBorder="1"/>
    <xf numFmtId="0" fontId="3" fillId="0" borderId="4" xfId="0" applyFont="1" applyBorder="1"/>
    <xf numFmtId="44" fontId="0" fillId="0" borderId="4" xfId="1" applyFont="1" applyBorder="1"/>
    <xf numFmtId="0" fontId="0" fillId="0" borderId="5" xfId="0" applyBorder="1"/>
    <xf numFmtId="0" fontId="6" fillId="0" borderId="0" xfId="0" applyFont="1"/>
    <xf numFmtId="0" fontId="9" fillId="0" borderId="0" xfId="0" applyFont="1"/>
    <xf numFmtId="44" fontId="0" fillId="0" borderId="0" xfId="1" applyFont="1" applyBorder="1"/>
    <xf numFmtId="44" fontId="0" fillId="0" borderId="6" xfId="1" applyFont="1" applyBorder="1"/>
    <xf numFmtId="0" fontId="0" fillId="0" borderId="6" xfId="0" applyBorder="1"/>
    <xf numFmtId="165" fontId="0" fillId="0" borderId="6" xfId="0" applyNumberFormat="1" applyBorder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colors>
    <mruColors>
      <color rgb="FFC51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5"/>
  <sheetViews>
    <sheetView tabSelected="1" topLeftCell="A67" zoomScale="101" workbookViewId="0">
      <selection activeCell="B20" sqref="B20"/>
    </sheetView>
  </sheetViews>
  <sheetFormatPr defaultColWidth="8.85546875" defaultRowHeight="15" x14ac:dyDescent="0.25"/>
  <cols>
    <col min="1" max="1" width="35.42578125" customWidth="1"/>
    <col min="2" max="2" width="34.42578125" customWidth="1"/>
    <col min="3" max="3" width="9.140625" customWidth="1"/>
    <col min="4" max="4" width="17.28515625" customWidth="1"/>
    <col min="5" max="5" width="16.42578125" customWidth="1"/>
    <col min="6" max="6" width="14" bestFit="1" customWidth="1"/>
    <col min="7" max="8" width="12.85546875" bestFit="1" customWidth="1"/>
    <col min="9" max="9" width="11" bestFit="1" customWidth="1"/>
    <col min="13" max="13" width="12.85546875" bestFit="1" customWidth="1"/>
  </cols>
  <sheetData>
    <row r="1" spans="1:6" ht="28.5" x14ac:dyDescent="0.45">
      <c r="A1" s="4" t="s">
        <v>0</v>
      </c>
    </row>
    <row r="3" spans="1:6" x14ac:dyDescent="0.25">
      <c r="A3" s="5" t="s">
        <v>1</v>
      </c>
    </row>
    <row r="4" spans="1:6" x14ac:dyDescent="0.25">
      <c r="A4" s="5" t="s">
        <v>2</v>
      </c>
      <c r="F4" s="3"/>
    </row>
    <row r="5" spans="1:6" x14ac:dyDescent="0.25">
      <c r="A5" s="5" t="s">
        <v>3</v>
      </c>
      <c r="F5" s="3"/>
    </row>
    <row r="6" spans="1:6" x14ac:dyDescent="0.25">
      <c r="A6" s="5" t="s">
        <v>4</v>
      </c>
      <c r="F6" s="1"/>
    </row>
    <row r="7" spans="1:6" x14ac:dyDescent="0.25">
      <c r="A7" s="5" t="s">
        <v>5</v>
      </c>
      <c r="F7" s="1"/>
    </row>
    <row r="8" spans="1:6" x14ac:dyDescent="0.25">
      <c r="A8" s="5" t="s">
        <v>6</v>
      </c>
      <c r="F8" s="1"/>
    </row>
    <row r="9" spans="1:6" x14ac:dyDescent="0.25">
      <c r="A9" s="5" t="s">
        <v>7</v>
      </c>
      <c r="F9" s="1"/>
    </row>
    <row r="10" spans="1:6" x14ac:dyDescent="0.25">
      <c r="A10" s="5" t="s">
        <v>8</v>
      </c>
      <c r="F10" s="1"/>
    </row>
    <row r="11" spans="1:6" x14ac:dyDescent="0.25">
      <c r="A11" s="5" t="s">
        <v>9</v>
      </c>
    </row>
    <row r="12" spans="1:6" x14ac:dyDescent="0.25">
      <c r="A12" s="5" t="s">
        <v>10</v>
      </c>
    </row>
    <row r="13" spans="1:6" x14ac:dyDescent="0.25">
      <c r="A13" s="5" t="s">
        <v>11</v>
      </c>
    </row>
    <row r="14" spans="1:6" x14ac:dyDescent="0.25">
      <c r="A14" s="5"/>
    </row>
    <row r="15" spans="1:6" x14ac:dyDescent="0.25">
      <c r="A15" s="5" t="s">
        <v>12</v>
      </c>
      <c r="B15" s="2"/>
    </row>
    <row r="16" spans="1:6" ht="15.75" thickBot="1" x14ac:dyDescent="0.3">
      <c r="A16" s="18" t="s">
        <v>13</v>
      </c>
      <c r="B16" s="19"/>
    </row>
    <row r="17" spans="1:7" ht="15.75" thickTop="1" x14ac:dyDescent="0.25"/>
    <row r="18" spans="1:7" x14ac:dyDescent="0.25">
      <c r="A18" s="5" t="s">
        <v>14</v>
      </c>
    </row>
    <row r="19" spans="1:7" x14ac:dyDescent="0.25">
      <c r="A19" s="5"/>
    </row>
    <row r="20" spans="1:7" x14ac:dyDescent="0.25">
      <c r="A20" s="13" t="s">
        <v>76</v>
      </c>
      <c r="B20" s="6">
        <f>SUM(D29:D31,D45:D48,D51,D57,D59:D63,D69:D72,D75:D78,D81:D85)</f>
        <v>282885</v>
      </c>
    </row>
    <row r="21" spans="1:7" x14ac:dyDescent="0.25">
      <c r="A21" s="13" t="s">
        <v>77</v>
      </c>
      <c r="B21" s="6">
        <f>SUM(D34:D39)</f>
        <v>54310</v>
      </c>
    </row>
    <row r="22" spans="1:7" x14ac:dyDescent="0.25">
      <c r="A22" s="13" t="s">
        <v>79</v>
      </c>
      <c r="B22" s="6">
        <f>SUM(D91:D95,D98:D101)</f>
        <v>18531.666666666672</v>
      </c>
    </row>
    <row r="23" spans="1:7" x14ac:dyDescent="0.25">
      <c r="A23" s="13" t="s">
        <v>78</v>
      </c>
      <c r="B23" s="6">
        <f>SUM(D66)</f>
        <v>3400</v>
      </c>
    </row>
    <row r="24" spans="1:7" x14ac:dyDescent="0.25">
      <c r="A24" s="13" t="s">
        <v>15</v>
      </c>
      <c r="B24" s="6">
        <f>SUM($D$28:$D$102)</f>
        <v>359126.66666666669</v>
      </c>
    </row>
    <row r="25" spans="1:7" x14ac:dyDescent="0.25">
      <c r="A25" s="13" t="s">
        <v>16</v>
      </c>
      <c r="B25" s="6">
        <f>SUM($E$29:$E$94)</f>
        <v>0</v>
      </c>
    </row>
    <row r="27" spans="1:7" x14ac:dyDescent="0.25">
      <c r="D27" s="10" t="s">
        <v>15</v>
      </c>
      <c r="E27" s="11" t="s">
        <v>16</v>
      </c>
      <c r="F27" s="14"/>
      <c r="G27" s="9"/>
    </row>
    <row r="28" spans="1:7" x14ac:dyDescent="0.25">
      <c r="A28" s="5" t="s">
        <v>17</v>
      </c>
      <c r="D28" s="7"/>
      <c r="F28" s="15"/>
      <c r="G28" s="15"/>
    </row>
    <row r="29" spans="1:7" x14ac:dyDescent="0.25">
      <c r="B29" t="s">
        <v>18</v>
      </c>
      <c r="D29" s="8">
        <v>221100</v>
      </c>
      <c r="E29" s="2"/>
      <c r="F29" s="16"/>
      <c r="G29" s="16"/>
    </row>
    <row r="30" spans="1:7" x14ac:dyDescent="0.25">
      <c r="B30" t="s">
        <v>74</v>
      </c>
      <c r="D30" s="8">
        <v>4700</v>
      </c>
      <c r="E30" s="2"/>
      <c r="F30" s="16"/>
      <c r="G30" s="16"/>
    </row>
    <row r="31" spans="1:7" x14ac:dyDescent="0.25">
      <c r="B31" t="s">
        <v>75</v>
      </c>
      <c r="D31" s="8">
        <v>8000</v>
      </c>
      <c r="E31" s="2"/>
      <c r="F31" s="16"/>
      <c r="G31" s="16"/>
    </row>
    <row r="32" spans="1:7" x14ac:dyDescent="0.25">
      <c r="D32" s="8"/>
      <c r="E32" s="2"/>
      <c r="F32" s="14"/>
      <c r="G32" s="9"/>
    </row>
    <row r="33" spans="1:7" x14ac:dyDescent="0.25">
      <c r="A33" s="5" t="s">
        <v>19</v>
      </c>
      <c r="D33" s="8"/>
      <c r="E33" s="2"/>
      <c r="F33" s="15"/>
      <c r="G33" s="15"/>
    </row>
    <row r="34" spans="1:7" x14ac:dyDescent="0.25">
      <c r="B34" t="s">
        <v>20</v>
      </c>
      <c r="D34" s="8">
        <v>50000</v>
      </c>
      <c r="E34" s="23"/>
      <c r="F34" s="16"/>
      <c r="G34" s="16"/>
    </row>
    <row r="35" spans="1:7" x14ac:dyDescent="0.25">
      <c r="B35" t="s">
        <v>21</v>
      </c>
      <c r="D35" s="8">
        <v>1000</v>
      </c>
      <c r="E35" s="2"/>
      <c r="F35" s="14"/>
      <c r="G35" s="9"/>
    </row>
    <row r="36" spans="1:7" x14ac:dyDescent="0.25">
      <c r="B36" t="s">
        <v>22</v>
      </c>
      <c r="D36" s="8">
        <v>120</v>
      </c>
      <c r="E36" s="2"/>
      <c r="F36" s="14"/>
      <c r="G36" s="9"/>
    </row>
    <row r="37" spans="1:7" x14ac:dyDescent="0.25">
      <c r="B37" t="s">
        <v>61</v>
      </c>
      <c r="D37" s="23">
        <f>(D34+D35)*0.04</f>
        <v>2040</v>
      </c>
      <c r="E37" s="24"/>
      <c r="F37" s="14"/>
      <c r="G37" s="9"/>
    </row>
    <row r="38" spans="1:7" x14ac:dyDescent="0.25">
      <c r="B38" t="s">
        <v>23</v>
      </c>
      <c r="D38" s="23">
        <v>150</v>
      </c>
      <c r="E38" s="24"/>
      <c r="F38" s="17"/>
      <c r="G38" s="9"/>
    </row>
    <row r="39" spans="1:7" x14ac:dyDescent="0.25">
      <c r="B39" t="s">
        <v>24</v>
      </c>
      <c r="D39" s="23">
        <v>1000</v>
      </c>
      <c r="E39" s="24"/>
      <c r="F39" s="17"/>
      <c r="G39" s="9"/>
    </row>
    <row r="40" spans="1:7" x14ac:dyDescent="0.25">
      <c r="D40" s="23"/>
      <c r="E40" s="24"/>
      <c r="F40" s="17"/>
      <c r="G40" s="9"/>
    </row>
    <row r="41" spans="1:7" x14ac:dyDescent="0.25">
      <c r="E41" s="24"/>
    </row>
    <row r="42" spans="1:7" ht="23.25" x14ac:dyDescent="0.35">
      <c r="A42" s="22" t="s">
        <v>64</v>
      </c>
      <c r="E42" s="24"/>
    </row>
    <row r="43" spans="1:7" x14ac:dyDescent="0.25">
      <c r="E43" s="24"/>
    </row>
    <row r="44" spans="1:7" x14ac:dyDescent="0.25">
      <c r="A44" s="5" t="s">
        <v>31</v>
      </c>
      <c r="D44" s="9"/>
      <c r="E44" s="24"/>
    </row>
    <row r="45" spans="1:7" x14ac:dyDescent="0.25">
      <c r="B45" t="s">
        <v>32</v>
      </c>
      <c r="D45" s="23">
        <v>4000</v>
      </c>
      <c r="E45" s="25"/>
    </row>
    <row r="46" spans="1:7" x14ac:dyDescent="0.25">
      <c r="B46" t="s">
        <v>33</v>
      </c>
      <c r="D46" s="23">
        <v>1000</v>
      </c>
      <c r="E46" s="25"/>
    </row>
    <row r="47" spans="1:7" x14ac:dyDescent="0.25">
      <c r="B47" t="s">
        <v>34</v>
      </c>
      <c r="D47" s="23">
        <v>500</v>
      </c>
      <c r="E47" s="25"/>
    </row>
    <row r="48" spans="1:7" x14ac:dyDescent="0.25">
      <c r="B48" t="s">
        <v>35</v>
      </c>
      <c r="D48" s="23">
        <v>500</v>
      </c>
      <c r="E48" s="25"/>
    </row>
    <row r="49" spans="1:7" x14ac:dyDescent="0.25">
      <c r="E49" s="25"/>
    </row>
    <row r="50" spans="1:7" x14ac:dyDescent="0.25">
      <c r="A50" s="5" t="s">
        <v>30</v>
      </c>
      <c r="D50" s="23"/>
      <c r="E50" s="25"/>
    </row>
    <row r="51" spans="1:7" x14ac:dyDescent="0.25">
      <c r="B51" t="s">
        <v>30</v>
      </c>
      <c r="D51" s="23">
        <v>2500</v>
      </c>
      <c r="E51" s="25"/>
    </row>
    <row r="54" spans="1:7" ht="23.25" x14ac:dyDescent="0.35">
      <c r="A54" s="22" t="s">
        <v>63</v>
      </c>
      <c r="D54" s="23"/>
      <c r="E54" s="23"/>
      <c r="F54" s="17"/>
      <c r="G54" s="9"/>
    </row>
    <row r="55" spans="1:7" x14ac:dyDescent="0.25">
      <c r="D55" s="23"/>
      <c r="E55" s="24"/>
      <c r="F55" s="17"/>
      <c r="G55" s="9"/>
    </row>
    <row r="56" spans="1:7" x14ac:dyDescent="0.25">
      <c r="A56" s="5" t="s">
        <v>25</v>
      </c>
      <c r="D56" s="23"/>
      <c r="E56" s="24"/>
      <c r="F56" s="15"/>
      <c r="G56" s="15"/>
    </row>
    <row r="57" spans="1:7" x14ac:dyDescent="0.25">
      <c r="B57" t="s">
        <v>25</v>
      </c>
      <c r="D57" s="23">
        <v>1000</v>
      </c>
      <c r="E57" s="24"/>
      <c r="F57" s="16"/>
      <c r="G57" s="16"/>
    </row>
    <row r="58" spans="1:7" x14ac:dyDescent="0.25">
      <c r="A58" s="5" t="s">
        <v>65</v>
      </c>
      <c r="D58" s="23"/>
      <c r="E58" s="24"/>
      <c r="F58" s="15"/>
      <c r="G58" s="15"/>
    </row>
    <row r="59" spans="1:7" x14ac:dyDescent="0.25">
      <c r="B59" t="s">
        <v>26</v>
      </c>
      <c r="D59" s="23">
        <v>4000</v>
      </c>
      <c r="E59" s="24"/>
      <c r="F59" s="16"/>
      <c r="G59" s="16"/>
    </row>
    <row r="60" spans="1:7" x14ac:dyDescent="0.25">
      <c r="B60" t="s">
        <v>27</v>
      </c>
      <c r="D60" s="23">
        <v>5000</v>
      </c>
      <c r="E60" s="24"/>
      <c r="F60" s="9"/>
      <c r="G60" s="9"/>
    </row>
    <row r="61" spans="1:7" x14ac:dyDescent="0.25">
      <c r="B61" t="s">
        <v>28</v>
      </c>
      <c r="D61" s="23">
        <v>7000</v>
      </c>
      <c r="E61" s="24"/>
      <c r="F61" s="9"/>
      <c r="G61" s="9"/>
    </row>
    <row r="62" spans="1:7" x14ac:dyDescent="0.25">
      <c r="B62" t="s">
        <v>29</v>
      </c>
      <c r="D62" s="23">
        <v>3500</v>
      </c>
      <c r="E62" s="24"/>
      <c r="F62" s="9"/>
      <c r="G62" s="9"/>
    </row>
    <row r="63" spans="1:7" x14ac:dyDescent="0.25">
      <c r="B63" t="s">
        <v>73</v>
      </c>
      <c r="D63" s="23">
        <v>4500</v>
      </c>
      <c r="E63" s="24"/>
      <c r="F63" s="9"/>
      <c r="G63" s="9"/>
    </row>
    <row r="64" spans="1:7" x14ac:dyDescent="0.25">
      <c r="D64" s="23"/>
      <c r="E64" s="24"/>
      <c r="F64" s="9"/>
      <c r="G64" s="9"/>
    </row>
    <row r="65" spans="1:9" x14ac:dyDescent="0.25">
      <c r="A65" s="5" t="s">
        <v>66</v>
      </c>
      <c r="E65" s="24"/>
      <c r="F65" s="15"/>
      <c r="G65" s="15"/>
    </row>
    <row r="66" spans="1:9" x14ac:dyDescent="0.25">
      <c r="B66" t="s">
        <v>67</v>
      </c>
      <c r="D66" s="23">
        <v>3400</v>
      </c>
      <c r="E66" s="24"/>
      <c r="F66" s="16"/>
      <c r="G66" s="16"/>
    </row>
    <row r="67" spans="1:9" x14ac:dyDescent="0.25">
      <c r="D67" s="23"/>
      <c r="E67" s="24"/>
      <c r="F67" s="16"/>
      <c r="G67" s="16"/>
    </row>
    <row r="68" spans="1:9" x14ac:dyDescent="0.25">
      <c r="A68" s="5" t="s">
        <v>36</v>
      </c>
      <c r="D68" s="23"/>
      <c r="E68" s="24"/>
      <c r="F68" s="15"/>
      <c r="G68" s="15"/>
    </row>
    <row r="69" spans="1:9" x14ac:dyDescent="0.25">
      <c r="B69" t="s">
        <v>37</v>
      </c>
      <c r="D69" s="23">
        <v>800</v>
      </c>
      <c r="E69" s="24"/>
      <c r="F69" s="16"/>
      <c r="G69" s="16"/>
    </row>
    <row r="70" spans="1:9" x14ac:dyDescent="0.25">
      <c r="B70" t="s">
        <v>38</v>
      </c>
      <c r="D70" s="23">
        <v>680</v>
      </c>
      <c r="E70" s="24"/>
      <c r="F70" s="9"/>
      <c r="G70" s="9"/>
      <c r="I70" s="6"/>
    </row>
    <row r="71" spans="1:9" x14ac:dyDescent="0.25">
      <c r="B71" t="s">
        <v>39</v>
      </c>
      <c r="D71" s="23">
        <v>55</v>
      </c>
      <c r="E71" s="24"/>
      <c r="F71" s="9"/>
      <c r="G71" s="9"/>
      <c r="I71" s="6"/>
    </row>
    <row r="72" spans="1:9" x14ac:dyDescent="0.25">
      <c r="B72" t="s">
        <v>40</v>
      </c>
      <c r="D72" s="23">
        <v>2000</v>
      </c>
      <c r="E72" s="24"/>
      <c r="F72" s="9"/>
      <c r="G72" s="9"/>
    </row>
    <row r="73" spans="1:9" x14ac:dyDescent="0.25">
      <c r="D73" s="23"/>
      <c r="E73" s="24"/>
      <c r="F73" s="9"/>
      <c r="G73" s="9"/>
    </row>
    <row r="74" spans="1:9" x14ac:dyDescent="0.25">
      <c r="A74" s="5" t="s">
        <v>41</v>
      </c>
      <c r="D74" s="23"/>
      <c r="E74" s="24"/>
      <c r="F74" s="15"/>
      <c r="G74" s="15"/>
    </row>
    <row r="75" spans="1:9" x14ac:dyDescent="0.25">
      <c r="B75" t="s">
        <v>42</v>
      </c>
      <c r="D75" s="23">
        <v>4000</v>
      </c>
      <c r="E75" s="26"/>
      <c r="F75" s="16"/>
      <c r="G75" s="16"/>
    </row>
    <row r="76" spans="1:9" x14ac:dyDescent="0.25">
      <c r="B76" t="s">
        <v>43</v>
      </c>
      <c r="D76" s="23">
        <v>4000</v>
      </c>
      <c r="E76" s="24"/>
      <c r="F76" s="9"/>
      <c r="G76" s="9"/>
    </row>
    <row r="77" spans="1:9" x14ac:dyDescent="0.25">
      <c r="B77" t="s">
        <v>44</v>
      </c>
      <c r="D77" s="23">
        <v>600</v>
      </c>
      <c r="E77" s="24"/>
      <c r="F77" s="9"/>
      <c r="G77" s="9"/>
    </row>
    <row r="78" spans="1:9" x14ac:dyDescent="0.25">
      <c r="B78" t="s">
        <v>62</v>
      </c>
      <c r="D78" s="23">
        <v>250</v>
      </c>
      <c r="E78" s="24"/>
      <c r="F78" s="9"/>
      <c r="G78" s="9"/>
    </row>
    <row r="79" spans="1:9" x14ac:dyDescent="0.25">
      <c r="E79" s="24"/>
      <c r="F79" s="9"/>
      <c r="G79" s="9"/>
    </row>
    <row r="80" spans="1:9" ht="23.25" x14ac:dyDescent="0.35">
      <c r="A80" s="22" t="s">
        <v>68</v>
      </c>
      <c r="D80" s="23"/>
      <c r="E80" s="24"/>
      <c r="F80" s="15"/>
      <c r="G80" s="15"/>
    </row>
    <row r="81" spans="1:7" x14ac:dyDescent="0.25">
      <c r="B81" t="s">
        <v>45</v>
      </c>
      <c r="D81" s="23">
        <v>150</v>
      </c>
      <c r="E81" s="24"/>
      <c r="F81" s="16"/>
      <c r="G81" s="16"/>
    </row>
    <row r="82" spans="1:7" x14ac:dyDescent="0.25">
      <c r="B82" t="s">
        <v>46</v>
      </c>
      <c r="D82" s="23">
        <v>250</v>
      </c>
      <c r="E82" s="24"/>
      <c r="F82" s="9"/>
      <c r="G82" s="9"/>
    </row>
    <row r="83" spans="1:7" x14ac:dyDescent="0.25">
      <c r="B83" t="s">
        <v>47</v>
      </c>
      <c r="D83" s="23">
        <v>500</v>
      </c>
      <c r="E83" s="24"/>
      <c r="F83" s="9"/>
      <c r="G83" s="9"/>
    </row>
    <row r="84" spans="1:7" x14ac:dyDescent="0.25">
      <c r="B84" t="s">
        <v>48</v>
      </c>
      <c r="D84" s="23">
        <v>500</v>
      </c>
      <c r="E84" s="24"/>
      <c r="F84" s="9"/>
      <c r="G84" s="9"/>
    </row>
    <row r="85" spans="1:7" x14ac:dyDescent="0.25">
      <c r="B85" t="s">
        <v>69</v>
      </c>
      <c r="D85" s="23">
        <v>1800</v>
      </c>
      <c r="E85" s="24"/>
      <c r="F85" s="9"/>
      <c r="G85" s="9"/>
    </row>
    <row r="86" spans="1:7" x14ac:dyDescent="0.25">
      <c r="E86" s="2"/>
      <c r="F86" s="15"/>
      <c r="G86" s="15"/>
    </row>
    <row r="87" spans="1:7" x14ac:dyDescent="0.25">
      <c r="E87" s="2"/>
      <c r="F87" s="16"/>
      <c r="G87" s="16"/>
    </row>
    <row r="88" spans="1:7" ht="23.25" x14ac:dyDescent="0.35">
      <c r="A88" s="22" t="s">
        <v>70</v>
      </c>
      <c r="E88" s="2"/>
      <c r="F88" s="9"/>
      <c r="G88" s="9"/>
    </row>
    <row r="89" spans="1:7" x14ac:dyDescent="0.25">
      <c r="E89" s="2"/>
      <c r="F89" s="9"/>
      <c r="G89" s="9"/>
    </row>
    <row r="90" spans="1:7" x14ac:dyDescent="0.25">
      <c r="A90" s="5" t="s">
        <v>53</v>
      </c>
      <c r="D90" s="7"/>
      <c r="F90" s="9"/>
      <c r="G90" s="9"/>
    </row>
    <row r="91" spans="1:7" x14ac:dyDescent="0.25">
      <c r="B91" t="s">
        <v>54</v>
      </c>
      <c r="D91" s="8">
        <v>250</v>
      </c>
      <c r="F91" s="15"/>
      <c r="G91" s="15"/>
    </row>
    <row r="92" spans="1:7" x14ac:dyDescent="0.25">
      <c r="B92" t="s">
        <v>55</v>
      </c>
      <c r="D92" s="12">
        <v>500</v>
      </c>
      <c r="F92" s="16"/>
      <c r="G92" s="16"/>
    </row>
    <row r="93" spans="1:7" x14ac:dyDescent="0.25">
      <c r="B93" t="s">
        <v>56</v>
      </c>
      <c r="D93" s="12">
        <v>2000</v>
      </c>
    </row>
    <row r="94" spans="1:7" x14ac:dyDescent="0.25">
      <c r="A94" s="5"/>
      <c r="B94" t="s">
        <v>49</v>
      </c>
      <c r="D94" s="12">
        <v>3541.6666666666702</v>
      </c>
    </row>
    <row r="95" spans="1:7" x14ac:dyDescent="0.25">
      <c r="B95" t="s">
        <v>72</v>
      </c>
      <c r="D95" s="12">
        <v>0</v>
      </c>
    </row>
    <row r="97" spans="1:4" x14ac:dyDescent="0.25">
      <c r="A97" s="5" t="s">
        <v>49</v>
      </c>
      <c r="D97" s="8"/>
    </row>
    <row r="98" spans="1:4" x14ac:dyDescent="0.25">
      <c r="B98" t="s">
        <v>50</v>
      </c>
      <c r="D98" s="8">
        <v>3100</v>
      </c>
    </row>
    <row r="99" spans="1:4" x14ac:dyDescent="0.25">
      <c r="B99" t="s">
        <v>51</v>
      </c>
      <c r="D99" s="8">
        <v>4000</v>
      </c>
    </row>
    <row r="100" spans="1:4" x14ac:dyDescent="0.25">
      <c r="B100" t="s">
        <v>71</v>
      </c>
      <c r="D100" s="8">
        <v>5000</v>
      </c>
    </row>
    <row r="101" spans="1:4" x14ac:dyDescent="0.25">
      <c r="B101" t="s">
        <v>52</v>
      </c>
      <c r="D101" s="8">
        <v>140</v>
      </c>
    </row>
    <row r="106" spans="1:4" x14ac:dyDescent="0.25">
      <c r="A106" s="5" t="s">
        <v>57</v>
      </c>
      <c r="B106" s="20"/>
    </row>
    <row r="107" spans="1:4" x14ac:dyDescent="0.25">
      <c r="B107" t="s">
        <v>58</v>
      </c>
    </row>
    <row r="110" spans="1:4" x14ac:dyDescent="0.25">
      <c r="B110" s="20"/>
    </row>
    <row r="111" spans="1:4" x14ac:dyDescent="0.25">
      <c r="B111" t="s">
        <v>59</v>
      </c>
      <c r="D111" s="21"/>
    </row>
    <row r="114" spans="2:4" x14ac:dyDescent="0.25">
      <c r="B114" s="20"/>
    </row>
    <row r="115" spans="2:4" x14ac:dyDescent="0.25">
      <c r="B115" t="s">
        <v>60</v>
      </c>
      <c r="C115" s="9"/>
      <c r="D115" s="9"/>
    </row>
  </sheetData>
  <phoneticPr fontId="5" type="noConversion"/>
  <pageMargins left="0.7" right="0.7" top="0.75" bottom="0.75" header="0.3" footer="0.3"/>
  <pageSetup paperSize="9" scale="5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5EC848DD508439AF77BDE0FCEAE79" ma:contentTypeVersion="7" ma:contentTypeDescription="Create a new document." ma:contentTypeScope="" ma:versionID="40c9adac74b4e3291cd388304ae9ac25">
  <xsd:schema xmlns:xsd="http://www.w3.org/2001/XMLSchema" xmlns:xs="http://www.w3.org/2001/XMLSchema" xmlns:p="http://schemas.microsoft.com/office/2006/metadata/properties" xmlns:ns3="85f789c9-372b-4bcb-bbf2-f051675c943b" targetNamespace="http://schemas.microsoft.com/office/2006/metadata/properties" ma:root="true" ma:fieldsID="c603c664ba5ca0e82b9da85866bc485c" ns3:_="">
    <xsd:import namespace="85f789c9-372b-4bcb-bbf2-f051675c94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789c9-372b-4bcb-bbf2-f051675c9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BC5546-F9C4-460D-A993-6B3412C24B2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5f789c9-372b-4bcb-bbf2-f051675c943b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721872-E2B4-4764-A2FE-ADECE2F231D4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E06765-80BD-4533-92DD-E94ADFFB1B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Julius Heino</cp:lastModifiedBy>
  <cp:revision/>
  <dcterms:created xsi:type="dcterms:W3CDTF">2019-09-03T05:41:28Z</dcterms:created>
  <dcterms:modified xsi:type="dcterms:W3CDTF">2022-10-26T07:04:14Z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0x010100EB85EC848DD508439AF77BDE0FCEAE79</vt:lpwstr>
  </property>
</Properties>
</file>